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360" yWindow="120" windowWidth="11340" windowHeight="5520"/>
  </bookViews>
  <sheets>
    <sheet name="Model" sheetId="1" r:id="rId1"/>
  </sheets>
  <definedNames>
    <definedName name="Price1">Model!$B$15</definedName>
    <definedName name="Price2">Model!$B$31</definedName>
    <definedName name="Price3">Model!$B$36</definedName>
    <definedName name="Price4">Model!$B$41</definedName>
    <definedName name="Profit1">Model!$B$17</definedName>
    <definedName name="Profit2">Model!$B$33</definedName>
    <definedName name="Profit3">Model!$B$38</definedName>
    <definedName name="Profit4">Model!$B$43</definedName>
    <definedName name="solver_adj" localSheetId="0" hidden="1">Model!$B$41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Model!$B$41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Model!$B$43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0" hidden="1">Unitcost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Unitcost">Model!$B$5</definedName>
  </definedNames>
  <calcPr calcId="152511" calcMode="autoNoTable"/>
</workbook>
</file>

<file path=xl/calcChain.xml><?xml version="1.0" encoding="utf-8"?>
<calcChain xmlns="http://schemas.openxmlformats.org/spreadsheetml/2006/main">
  <c r="B42" i="1" l="1"/>
  <c r="B43" i="1" s="1"/>
  <c r="B13" i="1"/>
  <c r="B37" i="1" s="1"/>
  <c r="B38" i="1" s="1"/>
  <c r="B32" i="1"/>
  <c r="B33" i="1" s="1"/>
  <c r="F29" i="1"/>
  <c r="F28" i="1"/>
  <c r="B16" i="1" l="1"/>
  <c r="B17" i="1" s="1"/>
</calcChain>
</file>

<file path=xl/sharedStrings.xml><?xml version="1.0" encoding="utf-8"?>
<sst xmlns="http://schemas.openxmlformats.org/spreadsheetml/2006/main" count="53" uniqueCount="43">
  <si>
    <t>Current demand</t>
  </si>
  <si>
    <t>Current price</t>
  </si>
  <si>
    <t>Unit cost</t>
  </si>
  <si>
    <t>Current elasticity</t>
  </si>
  <si>
    <t>Demand function is of the form Demand = a*Price^Elasticity, so the constant a is Demand/Price^Elasticity</t>
  </si>
  <si>
    <t>Constant a</t>
  </si>
  <si>
    <t>New price</t>
  </si>
  <si>
    <t>New demand</t>
  </si>
  <si>
    <t>Profit</t>
  </si>
  <si>
    <t>Demand function is of the form Demand = a - b*Price</t>
  </si>
  <si>
    <t>Elasticity is defined as percentage change in demand when price increases by 1%.  If price increases by 1%, it increases to $20,200.  Then demand</t>
  </si>
  <si>
    <t>decreases by 1.5%, to 246,250.  Therefore, two points on the demand curve are P=20000, D=250000 and P=20200, D=246250.</t>
  </si>
  <si>
    <t>Now get the parameters a and b by solving two equations in two unknowns:</t>
  </si>
  <si>
    <t>250000 = a - b*20000 and 246250 = a - b*20200.</t>
  </si>
  <si>
    <t>a</t>
  </si>
  <si>
    <t>b</t>
  </si>
  <si>
    <t>=</t>
  </si>
  <si>
    <t>These lead to the following (which uses Solver to solve two equations in two unknowns):</t>
  </si>
  <si>
    <t>Extra profit (for part b)</t>
  </si>
  <si>
    <t>Range names used:</t>
  </si>
  <si>
    <t>Price1</t>
  </si>
  <si>
    <t>Price2</t>
  </si>
  <si>
    <t>Price3</t>
  </si>
  <si>
    <t>Price4</t>
  </si>
  <si>
    <t>Profit1</t>
  </si>
  <si>
    <t>Profit2</t>
  </si>
  <si>
    <t>Profit3</t>
  </si>
  <si>
    <t>Profit4</t>
  </si>
  <si>
    <t>Unitcost</t>
  </si>
  <si>
    <t>=Model!$B$15</t>
  </si>
  <si>
    <t>=Model!$B$31</t>
  </si>
  <si>
    <t>=Model!$B$36</t>
  </si>
  <si>
    <t>=Model!$B$41</t>
  </si>
  <si>
    <t>=Model!$B$17</t>
  </si>
  <si>
    <t>=Model!$B$33</t>
  </si>
  <si>
    <t>=Model!$B$38</t>
  </si>
  <si>
    <t>=Model!$B$43</t>
  </si>
  <si>
    <t>=Model!$B$5</t>
  </si>
  <si>
    <t>Pricing a Mustang</t>
  </si>
  <si>
    <t>Part a: constant elasticity</t>
  </si>
  <si>
    <t>Part a: linear demand</t>
  </si>
  <si>
    <t>Part b: constant elasticity</t>
  </si>
  <si>
    <t>Part b: linear 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</si>
</sst>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2" borderId="0" xfId="0" applyFont="1" applyFill="1" applyBorder="1"/>
    <xf numFmtId="164" fontId="2" fillId="2" borderId="0" xfId="0" applyNumberFormat="1" applyFont="1" applyFill="1" applyBorder="1"/>
    <xf numFmtId="0" fontId="2" fillId="0" borderId="0" xfId="0" applyFont="1" applyBorder="1"/>
    <xf numFmtId="1" fontId="2" fillId="0" borderId="0" xfId="0" applyNumberFormat="1" applyFont="1"/>
    <xf numFmtId="164" fontId="2" fillId="3" borderId="0" xfId="0" applyNumberFormat="1" applyFont="1" applyFill="1" applyBorder="1"/>
    <xf numFmtId="0" fontId="2" fillId="0" borderId="0" xfId="0" applyFont="1" applyAlignment="1">
      <alignment horizontal="center"/>
    </xf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288290</xdr:colOff>
      <xdr:row>30</xdr:row>
      <xdr:rowOff>73660</xdr:rowOff>
    </xdr:from>
    <xdr:to>
      <xdr:col>8</xdr:col>
      <xdr:colOff>15240</xdr:colOff>
      <xdr:row>34</xdr:row>
      <xdr:rowOff>76200</xdr:rowOff>
    </xdr:to>
    <xdr:sp macro="" textlink="">
      <xdr:nvSpPr>
        <xdr:cNvPr id="3" name="TextBox 2"/>
        <xdr:cNvSpPr txBox="1"/>
      </xdr:nvSpPr>
      <xdr:spPr>
        <a:xfrm>
          <a:off x="3481070" y="5560060"/>
          <a:ext cx="2851150" cy="7340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In each case the maximizing price is slightly lower than before. The dealer wants more demand to gain the extra $800 profit.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43"/>
  <sheetViews>
    <sheetView tabSelected="1" workbookViewId="0"/>
  </sheetViews>
  <sheetFormatPr defaultColWidth="9.109375" defaultRowHeight="14.4" x14ac:dyDescent="0.3"/>
  <cols>
    <col min="1" max="1" width="19.88671875" style="2" customWidth="1"/>
    <col min="2" max="2" width="17.5546875" style="2" customWidth="1"/>
    <col min="3" max="16384" width="9.109375" style="2"/>
  </cols>
  <sheetData>
    <row r="1" spans="1:14" x14ac:dyDescent="0.3">
      <c r="A1" s="1" t="s">
        <v>38</v>
      </c>
      <c r="I1" s="1" t="s">
        <v>19</v>
      </c>
      <c r="M1" s="1"/>
    </row>
    <row r="2" spans="1:14" x14ac:dyDescent="0.3">
      <c r="I2" s="3" t="s">
        <v>20</v>
      </c>
      <c r="J2" s="3" t="s">
        <v>29</v>
      </c>
      <c r="M2" s="4"/>
      <c r="N2" s="5"/>
    </row>
    <row r="3" spans="1:14" x14ac:dyDescent="0.3">
      <c r="A3" s="2" t="s">
        <v>0</v>
      </c>
      <c r="B3" s="6">
        <v>250000</v>
      </c>
      <c r="I3" s="3" t="s">
        <v>21</v>
      </c>
      <c r="J3" s="3" t="s">
        <v>30</v>
      </c>
      <c r="M3" s="4"/>
      <c r="N3" s="5"/>
    </row>
    <row r="4" spans="1:14" x14ac:dyDescent="0.3">
      <c r="A4" s="2" t="s">
        <v>1</v>
      </c>
      <c r="B4" s="7">
        <v>20000</v>
      </c>
      <c r="I4" s="3" t="s">
        <v>22</v>
      </c>
      <c r="J4" s="3" t="s">
        <v>31</v>
      </c>
      <c r="M4" s="4"/>
      <c r="N4" s="5"/>
    </row>
    <row r="5" spans="1:14" x14ac:dyDescent="0.3">
      <c r="A5" s="2" t="s">
        <v>2</v>
      </c>
      <c r="B5" s="7">
        <v>16000</v>
      </c>
      <c r="I5" s="3" t="s">
        <v>23</v>
      </c>
      <c r="J5" s="3" t="s">
        <v>32</v>
      </c>
      <c r="M5" s="4"/>
      <c r="N5" s="5"/>
    </row>
    <row r="6" spans="1:14" x14ac:dyDescent="0.3">
      <c r="I6" s="3" t="s">
        <v>24</v>
      </c>
      <c r="J6" s="3" t="s">
        <v>33</v>
      </c>
      <c r="M6" s="4"/>
      <c r="N6" s="5"/>
    </row>
    <row r="7" spans="1:14" x14ac:dyDescent="0.3">
      <c r="A7" s="2" t="s">
        <v>3</v>
      </c>
      <c r="B7" s="6">
        <v>-1.5</v>
      </c>
      <c r="I7" s="3" t="s">
        <v>25</v>
      </c>
      <c r="J7" s="3" t="s">
        <v>34</v>
      </c>
      <c r="M7" s="4"/>
      <c r="N7" s="5"/>
    </row>
    <row r="8" spans="1:14" x14ac:dyDescent="0.3">
      <c r="B8" s="8"/>
      <c r="I8" s="3" t="s">
        <v>26</v>
      </c>
      <c r="J8" s="3" t="s">
        <v>35</v>
      </c>
      <c r="M8" s="4"/>
      <c r="N8" s="5"/>
    </row>
    <row r="9" spans="1:14" x14ac:dyDescent="0.3">
      <c r="A9" s="2" t="s">
        <v>18</v>
      </c>
      <c r="B9" s="7">
        <v>800</v>
      </c>
      <c r="I9" s="3" t="s">
        <v>27</v>
      </c>
      <c r="J9" s="3" t="s">
        <v>36</v>
      </c>
      <c r="M9" s="4"/>
      <c r="N9" s="5"/>
    </row>
    <row r="10" spans="1:14" x14ac:dyDescent="0.3">
      <c r="I10" s="3" t="s">
        <v>28</v>
      </c>
      <c r="J10" s="3" t="s">
        <v>37</v>
      </c>
      <c r="M10" s="4"/>
      <c r="N10" s="5"/>
    </row>
    <row r="11" spans="1:14" x14ac:dyDescent="0.3">
      <c r="A11" s="1" t="s">
        <v>39</v>
      </c>
      <c r="M11" s="4"/>
      <c r="N11" s="5"/>
    </row>
    <row r="12" spans="1:14" x14ac:dyDescent="0.3">
      <c r="A12" s="2" t="s">
        <v>4</v>
      </c>
      <c r="M12" s="4"/>
      <c r="N12" s="5"/>
    </row>
    <row r="13" spans="1:14" x14ac:dyDescent="0.3">
      <c r="A13" s="2" t="s">
        <v>5</v>
      </c>
      <c r="B13" s="9">
        <f>B3/(B4^B7)</f>
        <v>707106781186.54663</v>
      </c>
    </row>
    <row r="15" spans="1:14" x14ac:dyDescent="0.3">
      <c r="A15" s="2" t="s">
        <v>6</v>
      </c>
      <c r="B15" s="10">
        <v>47999.997182113199</v>
      </c>
    </row>
    <row r="16" spans="1:14" x14ac:dyDescent="0.3">
      <c r="A16" s="2" t="s">
        <v>7</v>
      </c>
      <c r="B16" s="9">
        <f>B13*B15^B7</f>
        <v>67239.300126012895</v>
      </c>
    </row>
    <row r="17" spans="1:6" x14ac:dyDescent="0.3">
      <c r="A17" s="2" t="s">
        <v>8</v>
      </c>
      <c r="B17" s="10">
        <f>B16*(B15-B5)</f>
        <v>2151657414.5596762</v>
      </c>
    </row>
    <row r="19" spans="1:6" x14ac:dyDescent="0.3">
      <c r="A19" s="1" t="s">
        <v>40</v>
      </c>
    </row>
    <row r="20" spans="1:6" x14ac:dyDescent="0.3">
      <c r="A20" s="2" t="s">
        <v>9</v>
      </c>
    </row>
    <row r="21" spans="1:6" x14ac:dyDescent="0.3">
      <c r="A21" s="2" t="s">
        <v>10</v>
      </c>
    </row>
    <row r="22" spans="1:6" x14ac:dyDescent="0.3">
      <c r="A22" s="2" t="s">
        <v>11</v>
      </c>
    </row>
    <row r="24" spans="1:6" x14ac:dyDescent="0.3">
      <c r="A24" s="2" t="s">
        <v>12</v>
      </c>
    </row>
    <row r="25" spans="1:6" x14ac:dyDescent="0.3">
      <c r="A25" s="2" t="s">
        <v>13</v>
      </c>
    </row>
    <row r="27" spans="1:6" x14ac:dyDescent="0.3">
      <c r="A27" s="2" t="s">
        <v>17</v>
      </c>
    </row>
    <row r="28" spans="1:6" x14ac:dyDescent="0.3">
      <c r="A28" s="2" t="s">
        <v>14</v>
      </c>
      <c r="B28" s="2">
        <v>624999.99999999837</v>
      </c>
      <c r="D28" s="2">
        <v>250000</v>
      </c>
      <c r="E28" s="11" t="s">
        <v>16</v>
      </c>
      <c r="F28" s="2">
        <f>B28-B29*20000</f>
        <v>249999.99999999837</v>
      </c>
    </row>
    <row r="29" spans="1:6" x14ac:dyDescent="0.3">
      <c r="A29" s="2" t="s">
        <v>15</v>
      </c>
      <c r="B29" s="2">
        <v>18.75</v>
      </c>
      <c r="D29" s="2">
        <v>246250</v>
      </c>
      <c r="E29" s="11" t="s">
        <v>16</v>
      </c>
      <c r="F29" s="2">
        <f>B28-B29*20200</f>
        <v>246249.99999999837</v>
      </c>
    </row>
    <row r="31" spans="1:6" x14ac:dyDescent="0.3">
      <c r="A31" s="2" t="s">
        <v>6</v>
      </c>
      <c r="B31" s="10">
        <v>24666.666666344448</v>
      </c>
    </row>
    <row r="32" spans="1:6" x14ac:dyDescent="0.3">
      <c r="A32" s="2" t="s">
        <v>7</v>
      </c>
      <c r="B32" s="2">
        <f>B28-B29*Price2</f>
        <v>162500.00000603998</v>
      </c>
    </row>
    <row r="33" spans="1:2" x14ac:dyDescent="0.3">
      <c r="A33" s="2" t="s">
        <v>8</v>
      </c>
      <c r="B33" s="12">
        <f>B32*(Price2-B5)</f>
        <v>1408333333.3333194</v>
      </c>
    </row>
    <row r="35" spans="1:2" x14ac:dyDescent="0.3">
      <c r="A35" s="1" t="s">
        <v>41</v>
      </c>
    </row>
    <row r="36" spans="1:2" x14ac:dyDescent="0.3">
      <c r="A36" s="2" t="s">
        <v>6</v>
      </c>
      <c r="B36" s="10">
        <v>45599.999644613868</v>
      </c>
    </row>
    <row r="37" spans="1:2" x14ac:dyDescent="0.3">
      <c r="A37" s="2" t="s">
        <v>7</v>
      </c>
      <c r="B37" s="9">
        <f>B13*Price3^B7</f>
        <v>72616.906389762633</v>
      </c>
    </row>
    <row r="38" spans="1:2" x14ac:dyDescent="0.3">
      <c r="A38" s="2" t="s">
        <v>8</v>
      </c>
      <c r="B38" s="12">
        <f>B37*(Price3-Unitcost+B9)</f>
        <v>2207553928.4417424</v>
      </c>
    </row>
    <row r="40" spans="1:2" x14ac:dyDescent="0.3">
      <c r="A40" s="1" t="s">
        <v>42</v>
      </c>
    </row>
    <row r="41" spans="1:2" x14ac:dyDescent="0.3">
      <c r="A41" s="2" t="s">
        <v>6</v>
      </c>
      <c r="B41" s="10">
        <v>24266.666661610259</v>
      </c>
    </row>
    <row r="42" spans="1:2" x14ac:dyDescent="0.3">
      <c r="A42" s="2" t="s">
        <v>7</v>
      </c>
      <c r="B42" s="9">
        <f>B28-B29*Price4</f>
        <v>170000.00009480602</v>
      </c>
    </row>
    <row r="43" spans="1:2" x14ac:dyDescent="0.3">
      <c r="A43" s="2" t="s">
        <v>8</v>
      </c>
      <c r="B43" s="12">
        <f>B42*(Price4-Unitcost+B9)</f>
        <v>1541333333.3333187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Model</vt:lpstr>
      <vt:lpstr>Price1</vt:lpstr>
      <vt:lpstr>Price2</vt:lpstr>
      <vt:lpstr>Price3</vt:lpstr>
      <vt:lpstr>Price4</vt:lpstr>
      <vt:lpstr>Profit1</vt:lpstr>
      <vt:lpstr>Profit2</vt:lpstr>
      <vt:lpstr>Profit3</vt:lpstr>
      <vt:lpstr>Profit4</vt:lpstr>
      <vt:lpstr>Unitcost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2000-06-26T12:43:47Z</dcterms:created>
  <dcterms:modified xsi:type="dcterms:W3CDTF">2014-03-11T14:14:02Z</dcterms:modified>
</cp:coreProperties>
</file>